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X03739894\Desktop\Para ISOBAR\"/>
    </mc:Choice>
  </mc:AlternateContent>
  <bookViews>
    <workbookView xWindow="0" yWindow="0" windowWidth="2049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4" i="1" l="1"/>
  <c r="AB11" i="1"/>
  <c r="AB12" i="1"/>
  <c r="AB13" i="1"/>
  <c r="AB10" i="1"/>
  <c r="C10" i="1"/>
  <c r="U14" i="1" l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D13" i="1" l="1"/>
  <c r="C13" i="1"/>
  <c r="D12" i="1"/>
  <c r="C12" i="1"/>
  <c r="D11" i="1"/>
  <c r="C11" i="1"/>
  <c r="D10" i="1"/>
  <c r="D2" i="1"/>
  <c r="D9" i="1" s="1"/>
  <c r="C2" i="1" l="1"/>
  <c r="C9" i="1" s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V7" i="1" l="1"/>
  <c r="V14" i="1" s="1"/>
  <c r="W7" i="1"/>
  <c r="W14" i="1" s="1"/>
  <c r="Z7" i="1"/>
  <c r="Z14" i="1" s="1"/>
  <c r="Y7" i="1"/>
  <c r="Y14" i="1" s="1"/>
  <c r="X7" i="1"/>
  <c r="X14" i="1" s="1"/>
  <c r="AA7" i="1"/>
  <c r="AA14" i="1" s="1"/>
  <c r="AB7" i="1"/>
</calcChain>
</file>

<file path=xl/sharedStrings.xml><?xml version="1.0" encoding="utf-8"?>
<sst xmlns="http://schemas.openxmlformats.org/spreadsheetml/2006/main" count="12" uniqueCount="12">
  <si>
    <t xml:space="preserve">Volumen </t>
  </si>
  <si>
    <t>Ingresos</t>
  </si>
  <si>
    <t xml:space="preserve">Utilidad bruta </t>
  </si>
  <si>
    <t xml:space="preserve">Utilidad de operación </t>
  </si>
  <si>
    <t>Expresado en millones de pesos mexicanos</t>
  </si>
  <si>
    <t xml:space="preserve">Volume </t>
  </si>
  <si>
    <t>Revenue</t>
  </si>
  <si>
    <t>Gross profit</t>
  </si>
  <si>
    <t>Operating income</t>
  </si>
  <si>
    <t xml:space="preserve">Dividend </t>
  </si>
  <si>
    <t xml:space="preserve">Dividendos por acción </t>
  </si>
  <si>
    <t>In million of mexican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</si>
</sst>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horizontal="center"/>
    </xf>
    <xf numFmtId="3" fontId="0" fillId="0" borderId="0" xfId="0" applyNumberFormat="1"/>
    <xf numFmtId="4" fontId="0" fillId="0" borderId="0" xfId="0" applyNumberFormat="1"/>
    <xf numFmtId="0" fontId="2" fillId="0" borderId="0" xfId="0" applyFont="1"/>
    <xf numFmtId="2" fontId="0" fillId="0" borderId="0" xfId="0" applyNumberFormat="1"/>
    <xf numFmtId="0" fontId="0" fillId="3" borderId="0" xfId="0" applyFill="1"/>
    <xf numFmtId="4" fontId="0" fillId="3" borderId="0" xfId="0" applyNumberFormat="1" applyFill="1"/>
    <xf numFmtId="3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4"/>
  <sheetViews>
    <sheetView showGridLines="0" tabSelected="1" workbookViewId="0"/>
  </sheetViews>
  <sheetFormatPr baseColWidth="10" defaultRowHeight="15" x14ac:dyDescent="0.25"/>
  <cols>
    <col min="1" max="1" width="4.42578125" customWidth="1"/>
    <col min="2" max="2" width="44.85546875" bestFit="1" customWidth="1"/>
    <col min="3" max="3" width="12.85546875" customWidth="1"/>
    <col min="4" max="4" width="13.42578125" customWidth="1"/>
  </cols>
  <sheetData>
    <row r="2" spans="2:28" x14ac:dyDescent="0.25">
      <c r="B2" s="4" t="s">
        <v>4</v>
      </c>
      <c r="C2" s="1">
        <f>D2-1</f>
        <v>1994</v>
      </c>
      <c r="D2" s="1">
        <f>E2-1</f>
        <v>1995</v>
      </c>
      <c r="E2" s="1">
        <v>1996</v>
      </c>
      <c r="F2" s="1">
        <v>1997</v>
      </c>
      <c r="G2" s="1">
        <v>1998</v>
      </c>
      <c r="H2" s="1">
        <v>1999</v>
      </c>
      <c r="I2" s="1">
        <v>2000</v>
      </c>
      <c r="J2" s="1">
        <v>2001</v>
      </c>
      <c r="K2" s="1">
        <v>2002</v>
      </c>
      <c r="L2" s="1">
        <v>2003</v>
      </c>
      <c r="M2" s="1">
        <v>2004</v>
      </c>
      <c r="N2" s="1">
        <v>2005</v>
      </c>
      <c r="O2" s="1">
        <v>2006</v>
      </c>
      <c r="P2" s="1">
        <v>2007</v>
      </c>
      <c r="Q2" s="1">
        <v>2008</v>
      </c>
      <c r="R2" s="1">
        <v>2009</v>
      </c>
      <c r="S2" s="1">
        <v>2010</v>
      </c>
      <c r="T2" s="1">
        <v>2011</v>
      </c>
      <c r="U2" s="1">
        <v>2012</v>
      </c>
      <c r="V2" s="1">
        <v>2013</v>
      </c>
      <c r="W2" s="1">
        <v>2014</v>
      </c>
      <c r="X2" s="1">
        <v>2015</v>
      </c>
      <c r="Y2" s="1">
        <v>2016</v>
      </c>
      <c r="Z2" s="1">
        <v>2017</v>
      </c>
      <c r="AA2" s="1">
        <v>2018</v>
      </c>
      <c r="AB2" s="1">
        <v>2019</v>
      </c>
    </row>
    <row r="3" spans="2:28" x14ac:dyDescent="0.25">
      <c r="B3" t="s">
        <v>0</v>
      </c>
      <c r="C3" s="3">
        <v>0</v>
      </c>
      <c r="D3" s="3">
        <v>0</v>
      </c>
      <c r="E3" s="3">
        <v>0</v>
      </c>
      <c r="F3" s="3">
        <v>0</v>
      </c>
      <c r="G3" s="3">
        <v>519.6</v>
      </c>
      <c r="H3" s="3">
        <v>544.25</v>
      </c>
      <c r="I3" s="3">
        <v>582.6</v>
      </c>
      <c r="J3" s="3">
        <v>607.79999999999995</v>
      </c>
      <c r="K3" s="3">
        <v>620.29999999999995</v>
      </c>
      <c r="L3" s="3">
        <v>1450.5</v>
      </c>
      <c r="M3" s="3">
        <v>1855.3</v>
      </c>
      <c r="N3" s="3">
        <v>1889.3</v>
      </c>
      <c r="O3" s="3">
        <v>1998.1</v>
      </c>
      <c r="P3" s="3">
        <v>2120.8000000000002</v>
      </c>
      <c r="Q3" s="3">
        <v>2242.8000000000002</v>
      </c>
      <c r="R3" s="3">
        <v>2428.6</v>
      </c>
      <c r="S3" s="3">
        <v>2499.5</v>
      </c>
      <c r="T3" s="3">
        <v>3046.2</v>
      </c>
      <c r="U3" s="3">
        <v>3046.2</v>
      </c>
      <c r="V3" s="3">
        <v>3204.6</v>
      </c>
      <c r="W3">
        <v>3417.3</v>
      </c>
      <c r="X3" s="3">
        <v>3435.6</v>
      </c>
      <c r="Y3" s="3">
        <v>3334</v>
      </c>
      <c r="Z3" s="3">
        <v>3318.2</v>
      </c>
      <c r="AA3" s="3">
        <v>3321.8</v>
      </c>
      <c r="AB3" s="7">
        <v>3368.9</v>
      </c>
    </row>
    <row r="4" spans="2:28" x14ac:dyDescent="0.25">
      <c r="B4" t="s">
        <v>1</v>
      </c>
      <c r="C4" s="3">
        <v>7782</v>
      </c>
      <c r="D4" s="3">
        <v>9636</v>
      </c>
      <c r="E4" s="3">
        <v>10199</v>
      </c>
      <c r="F4" s="3">
        <v>11187</v>
      </c>
      <c r="G4" s="3">
        <v>13590</v>
      </c>
      <c r="H4" s="3">
        <v>14207.4</v>
      </c>
      <c r="I4" s="3">
        <v>16584.8</v>
      </c>
      <c r="J4" s="3">
        <v>16729.5</v>
      </c>
      <c r="K4" s="3">
        <v>17620.099999999999</v>
      </c>
      <c r="L4" s="3">
        <v>37876.199999999997</v>
      </c>
      <c r="M4" s="2">
        <v>46499</v>
      </c>
      <c r="N4" s="2">
        <v>53997</v>
      </c>
      <c r="O4" s="2">
        <v>57738</v>
      </c>
      <c r="P4" s="2">
        <v>69251</v>
      </c>
      <c r="Q4" s="2">
        <v>82976</v>
      </c>
      <c r="R4" s="2">
        <v>102767</v>
      </c>
      <c r="S4" s="2">
        <v>103456</v>
      </c>
      <c r="T4" s="2">
        <v>123224</v>
      </c>
      <c r="U4" s="2">
        <v>147739</v>
      </c>
      <c r="V4" s="2">
        <v>156011</v>
      </c>
      <c r="W4" s="2">
        <v>147298</v>
      </c>
      <c r="X4" s="2">
        <v>152360</v>
      </c>
      <c r="Y4" s="2">
        <v>177718</v>
      </c>
      <c r="Z4" s="2">
        <v>182850</v>
      </c>
      <c r="AA4" s="2">
        <v>182342</v>
      </c>
      <c r="AB4" s="8">
        <v>194471</v>
      </c>
    </row>
    <row r="5" spans="2:28" x14ac:dyDescent="0.25">
      <c r="B5" t="s">
        <v>2</v>
      </c>
      <c r="C5" s="3">
        <v>3808</v>
      </c>
      <c r="D5" s="3">
        <v>4107</v>
      </c>
      <c r="E5" s="3">
        <v>4394</v>
      </c>
      <c r="F5" s="3">
        <v>5057</v>
      </c>
      <c r="G5" s="3">
        <v>6070</v>
      </c>
      <c r="H5" s="3">
        <v>6704.1</v>
      </c>
      <c r="I5" s="3">
        <v>8359.1</v>
      </c>
      <c r="J5" s="3">
        <v>8991.7000000000007</v>
      </c>
      <c r="K5" s="3">
        <v>9490</v>
      </c>
      <c r="L5" s="3">
        <v>18754.5</v>
      </c>
      <c r="M5" s="2">
        <v>22535</v>
      </c>
      <c r="N5" s="2">
        <v>26475</v>
      </c>
      <c r="O5" s="2">
        <v>27542</v>
      </c>
      <c r="P5" s="2">
        <v>33375</v>
      </c>
      <c r="Q5" s="2">
        <v>39081</v>
      </c>
      <c r="R5" s="2">
        <v>47815</v>
      </c>
      <c r="S5" s="2">
        <v>47922</v>
      </c>
      <c r="T5" s="2">
        <v>56531</v>
      </c>
      <c r="U5" s="2">
        <v>68630</v>
      </c>
      <c r="V5" s="2">
        <v>72935</v>
      </c>
      <c r="W5" s="2">
        <v>68382</v>
      </c>
      <c r="X5" s="2">
        <v>72031</v>
      </c>
      <c r="Y5" s="2">
        <v>79662</v>
      </c>
      <c r="Z5" s="2">
        <v>83507</v>
      </c>
      <c r="AA5" s="2">
        <v>83938</v>
      </c>
      <c r="AB5" s="8">
        <v>87507</v>
      </c>
    </row>
    <row r="6" spans="2:28" x14ac:dyDescent="0.25">
      <c r="B6" t="s">
        <v>3</v>
      </c>
      <c r="C6" s="3">
        <v>994</v>
      </c>
      <c r="D6" s="3">
        <v>707</v>
      </c>
      <c r="E6" s="3">
        <v>878</v>
      </c>
      <c r="F6" s="3">
        <v>1448</v>
      </c>
      <c r="G6" s="3">
        <v>1741.1</v>
      </c>
      <c r="H6" s="3">
        <v>2055.8000000000002</v>
      </c>
      <c r="I6" s="3">
        <v>5301.4</v>
      </c>
      <c r="J6" s="3">
        <v>3872.9</v>
      </c>
      <c r="K6" s="3">
        <v>4440</v>
      </c>
      <c r="L6" s="3">
        <v>7099.4</v>
      </c>
      <c r="M6" s="2">
        <v>7697</v>
      </c>
      <c r="N6" s="2">
        <v>9218</v>
      </c>
      <c r="O6" s="2">
        <v>9456</v>
      </c>
      <c r="P6" s="2">
        <v>11486</v>
      </c>
      <c r="Q6" s="2">
        <v>33375</v>
      </c>
      <c r="R6" s="2">
        <v>15835</v>
      </c>
      <c r="S6" s="2">
        <v>17079</v>
      </c>
      <c r="T6" s="2">
        <v>18392</v>
      </c>
      <c r="U6" s="2">
        <v>21956</v>
      </c>
      <c r="V6" s="2">
        <v>21450</v>
      </c>
      <c r="W6" s="2">
        <v>20743</v>
      </c>
      <c r="X6" s="2">
        <v>22645</v>
      </c>
      <c r="Y6" s="2">
        <v>23920</v>
      </c>
      <c r="Z6" s="2">
        <v>24996</v>
      </c>
      <c r="AA6" s="2">
        <v>24673</v>
      </c>
      <c r="AB6" s="8">
        <v>25423</v>
      </c>
    </row>
    <row r="7" spans="2:28" x14ac:dyDescent="0.25">
      <c r="B7" t="s">
        <v>10</v>
      </c>
      <c r="C7" s="2">
        <v>0</v>
      </c>
      <c r="D7" s="2">
        <v>0</v>
      </c>
      <c r="E7" s="6">
        <v>3.1E-2</v>
      </c>
      <c r="F7" s="6">
        <v>7.0000000000000007E-2</v>
      </c>
      <c r="G7" s="6">
        <v>9.6000000000000002E-2</v>
      </c>
      <c r="H7" s="6">
        <v>0.153</v>
      </c>
      <c r="I7" s="6">
        <v>0.21199999999999999</v>
      </c>
      <c r="J7" s="6">
        <v>0.39400000000000002</v>
      </c>
      <c r="K7" s="6">
        <v>0</v>
      </c>
      <c r="L7" s="6">
        <v>0.28199999999999997</v>
      </c>
      <c r="M7" s="6">
        <v>0.33600000000000002</v>
      </c>
      <c r="N7" s="6">
        <v>0.376</v>
      </c>
      <c r="O7" s="6">
        <v>0.438</v>
      </c>
      <c r="P7" s="6">
        <v>0.51200000000000001</v>
      </c>
      <c r="Q7" s="7">
        <v>0.72699999999999998</v>
      </c>
      <c r="R7" s="7">
        <v>1.41</v>
      </c>
      <c r="S7" s="7">
        <v>2.36</v>
      </c>
      <c r="T7" s="7">
        <v>2.77</v>
      </c>
      <c r="U7" s="7">
        <v>1.45</v>
      </c>
      <c r="V7" s="6">
        <f>1.45*2</f>
        <v>2.9</v>
      </c>
      <c r="W7" s="6">
        <f>1.45*2</f>
        <v>2.9</v>
      </c>
      <c r="X7" s="6">
        <f>1.54+1.55</f>
        <v>3.09</v>
      </c>
      <c r="Y7" s="6">
        <f>1.68+1.67</f>
        <v>3.3499999999999996</v>
      </c>
      <c r="Z7" s="6">
        <f>1.68+1.67</f>
        <v>3.3499999999999996</v>
      </c>
      <c r="AA7">
        <f>1.68+1.67</f>
        <v>3.3499999999999996</v>
      </c>
      <c r="AB7" s="7">
        <f>1.77*2</f>
        <v>3.54</v>
      </c>
    </row>
    <row r="9" spans="2:28" x14ac:dyDescent="0.25">
      <c r="B9" s="4" t="s">
        <v>11</v>
      </c>
      <c r="C9" s="1">
        <f t="shared" ref="C9:D9" si="0">+C2</f>
        <v>1994</v>
      </c>
      <c r="D9" s="1">
        <f t="shared" si="0"/>
        <v>1995</v>
      </c>
      <c r="E9" s="1">
        <f>+E2</f>
        <v>1996</v>
      </c>
      <c r="F9" s="1">
        <f t="shared" ref="F9:AA9" si="1">+F2</f>
        <v>1997</v>
      </c>
      <c r="G9" s="1">
        <f t="shared" si="1"/>
        <v>1998</v>
      </c>
      <c r="H9" s="1">
        <f t="shared" si="1"/>
        <v>1999</v>
      </c>
      <c r="I9" s="1">
        <f t="shared" si="1"/>
        <v>2000</v>
      </c>
      <c r="J9" s="1">
        <f t="shared" si="1"/>
        <v>2001</v>
      </c>
      <c r="K9" s="1">
        <f t="shared" si="1"/>
        <v>2002</v>
      </c>
      <c r="L9" s="1">
        <f t="shared" si="1"/>
        <v>2003</v>
      </c>
      <c r="M9" s="1">
        <f t="shared" si="1"/>
        <v>2004</v>
      </c>
      <c r="N9" s="1">
        <f t="shared" si="1"/>
        <v>2005</v>
      </c>
      <c r="O9" s="1">
        <f t="shared" si="1"/>
        <v>2006</v>
      </c>
      <c r="P9" s="1">
        <f t="shared" si="1"/>
        <v>2007</v>
      </c>
      <c r="Q9" s="1">
        <f t="shared" si="1"/>
        <v>2008</v>
      </c>
      <c r="R9" s="1">
        <f t="shared" si="1"/>
        <v>2009</v>
      </c>
      <c r="S9" s="1">
        <f t="shared" si="1"/>
        <v>2010</v>
      </c>
      <c r="T9" s="1">
        <f t="shared" si="1"/>
        <v>2011</v>
      </c>
      <c r="U9" s="1">
        <f t="shared" si="1"/>
        <v>2012</v>
      </c>
      <c r="V9" s="1">
        <f t="shared" si="1"/>
        <v>2013</v>
      </c>
      <c r="W9" s="1">
        <f t="shared" si="1"/>
        <v>2014</v>
      </c>
      <c r="X9" s="1">
        <f t="shared" si="1"/>
        <v>2015</v>
      </c>
      <c r="Y9" s="1">
        <f t="shared" si="1"/>
        <v>2016</v>
      </c>
      <c r="Z9" s="1">
        <f t="shared" si="1"/>
        <v>2017</v>
      </c>
      <c r="AA9" s="1">
        <f t="shared" si="1"/>
        <v>2018</v>
      </c>
      <c r="AB9" s="1">
        <v>2019</v>
      </c>
    </row>
    <row r="10" spans="2:28" x14ac:dyDescent="0.25">
      <c r="B10" t="s">
        <v>5</v>
      </c>
      <c r="C10" s="3">
        <f>+C3</f>
        <v>0</v>
      </c>
      <c r="D10" s="3">
        <f t="shared" ref="C10:D10" si="2">+D3</f>
        <v>0</v>
      </c>
      <c r="E10" s="3">
        <f>+E3</f>
        <v>0</v>
      </c>
      <c r="F10" s="3">
        <f t="shared" ref="F10:AB10" si="3">+F3</f>
        <v>0</v>
      </c>
      <c r="G10" s="3">
        <f t="shared" si="3"/>
        <v>519.6</v>
      </c>
      <c r="H10" s="3">
        <f t="shared" si="3"/>
        <v>544.25</v>
      </c>
      <c r="I10" s="3">
        <f t="shared" si="3"/>
        <v>582.6</v>
      </c>
      <c r="J10" s="3">
        <f t="shared" si="3"/>
        <v>607.79999999999995</v>
      </c>
      <c r="K10" s="3">
        <f t="shared" si="3"/>
        <v>620.29999999999995</v>
      </c>
      <c r="L10" s="3">
        <f t="shared" si="3"/>
        <v>1450.5</v>
      </c>
      <c r="M10" s="3">
        <f t="shared" si="3"/>
        <v>1855.3</v>
      </c>
      <c r="N10" s="3">
        <f t="shared" si="3"/>
        <v>1889.3</v>
      </c>
      <c r="O10" s="3">
        <f t="shared" si="3"/>
        <v>1998.1</v>
      </c>
      <c r="P10" s="3">
        <f t="shared" si="3"/>
        <v>2120.8000000000002</v>
      </c>
      <c r="Q10" s="3">
        <f t="shared" si="3"/>
        <v>2242.8000000000002</v>
      </c>
      <c r="R10" s="3">
        <f t="shared" si="3"/>
        <v>2428.6</v>
      </c>
      <c r="S10" s="3">
        <f t="shared" si="3"/>
        <v>2499.5</v>
      </c>
      <c r="T10" s="3">
        <f t="shared" si="3"/>
        <v>3046.2</v>
      </c>
      <c r="U10" s="3">
        <f t="shared" si="3"/>
        <v>3046.2</v>
      </c>
      <c r="V10" s="3">
        <f t="shared" si="3"/>
        <v>3204.6</v>
      </c>
      <c r="W10">
        <f t="shared" si="3"/>
        <v>3417.3</v>
      </c>
      <c r="X10" s="3">
        <f t="shared" si="3"/>
        <v>3435.6</v>
      </c>
      <c r="Y10" s="3">
        <f t="shared" si="3"/>
        <v>3334</v>
      </c>
      <c r="Z10" s="3">
        <f t="shared" si="3"/>
        <v>3318.2</v>
      </c>
      <c r="AA10" s="3">
        <f t="shared" si="3"/>
        <v>3321.8</v>
      </c>
      <c r="AB10" s="7">
        <f t="shared" si="3"/>
        <v>3368.9</v>
      </c>
    </row>
    <row r="11" spans="2:28" x14ac:dyDescent="0.25">
      <c r="B11" t="s">
        <v>6</v>
      </c>
      <c r="C11" s="2">
        <f t="shared" ref="C11:D11" si="4">+C4</f>
        <v>7782</v>
      </c>
      <c r="D11" s="2">
        <f t="shared" si="4"/>
        <v>9636</v>
      </c>
      <c r="E11" s="2">
        <f t="shared" ref="E11:AB11" si="5">+E4</f>
        <v>10199</v>
      </c>
      <c r="F11" s="2">
        <f t="shared" si="5"/>
        <v>11187</v>
      </c>
      <c r="G11" s="2">
        <f t="shared" si="5"/>
        <v>13590</v>
      </c>
      <c r="H11" s="2">
        <f t="shared" si="5"/>
        <v>14207.4</v>
      </c>
      <c r="I11" s="2">
        <f t="shared" si="5"/>
        <v>16584.8</v>
      </c>
      <c r="J11" s="2">
        <f t="shared" si="5"/>
        <v>16729.5</v>
      </c>
      <c r="K11" s="2">
        <f t="shared" si="5"/>
        <v>17620.099999999999</v>
      </c>
      <c r="L11" s="2">
        <f t="shared" si="5"/>
        <v>37876.199999999997</v>
      </c>
      <c r="M11" s="2">
        <f t="shared" si="5"/>
        <v>46499</v>
      </c>
      <c r="N11" s="2">
        <f t="shared" si="5"/>
        <v>53997</v>
      </c>
      <c r="O11" s="2">
        <f t="shared" si="5"/>
        <v>57738</v>
      </c>
      <c r="P11" s="2">
        <f t="shared" si="5"/>
        <v>69251</v>
      </c>
      <c r="Q11" s="2">
        <f t="shared" si="5"/>
        <v>82976</v>
      </c>
      <c r="R11" s="2">
        <f t="shared" si="5"/>
        <v>102767</v>
      </c>
      <c r="S11" s="2">
        <f t="shared" si="5"/>
        <v>103456</v>
      </c>
      <c r="T11" s="2">
        <f t="shared" si="5"/>
        <v>123224</v>
      </c>
      <c r="U11" s="2">
        <f t="shared" si="5"/>
        <v>147739</v>
      </c>
      <c r="V11" s="2">
        <f t="shared" si="5"/>
        <v>156011</v>
      </c>
      <c r="W11" s="2">
        <f t="shared" si="5"/>
        <v>147298</v>
      </c>
      <c r="X11" s="2">
        <f t="shared" si="5"/>
        <v>152360</v>
      </c>
      <c r="Y11" s="2">
        <f t="shared" si="5"/>
        <v>177718</v>
      </c>
      <c r="Z11" s="2">
        <f t="shared" si="5"/>
        <v>182850</v>
      </c>
      <c r="AA11" s="2">
        <f t="shared" si="5"/>
        <v>182342</v>
      </c>
      <c r="AB11" s="8">
        <f t="shared" si="5"/>
        <v>194471</v>
      </c>
    </row>
    <row r="12" spans="2:28" x14ac:dyDescent="0.25">
      <c r="B12" t="s">
        <v>7</v>
      </c>
      <c r="C12" s="2">
        <f t="shared" ref="C12:D12" si="6">+C5</f>
        <v>3808</v>
      </c>
      <c r="D12" s="2">
        <f t="shared" si="6"/>
        <v>4107</v>
      </c>
      <c r="E12" s="2">
        <f t="shared" ref="E12:AB12" si="7">+E5</f>
        <v>4394</v>
      </c>
      <c r="F12" s="2">
        <f t="shared" si="7"/>
        <v>5057</v>
      </c>
      <c r="G12" s="2">
        <f t="shared" si="7"/>
        <v>6070</v>
      </c>
      <c r="H12" s="2">
        <f t="shared" si="7"/>
        <v>6704.1</v>
      </c>
      <c r="I12" s="2">
        <f t="shared" si="7"/>
        <v>8359.1</v>
      </c>
      <c r="J12" s="2">
        <f t="shared" si="7"/>
        <v>8991.7000000000007</v>
      </c>
      <c r="K12" s="2">
        <f t="shared" si="7"/>
        <v>9490</v>
      </c>
      <c r="L12" s="2">
        <f t="shared" si="7"/>
        <v>18754.5</v>
      </c>
      <c r="M12" s="2">
        <f t="shared" si="7"/>
        <v>22535</v>
      </c>
      <c r="N12" s="2">
        <f t="shared" si="7"/>
        <v>26475</v>
      </c>
      <c r="O12" s="2">
        <f t="shared" si="7"/>
        <v>27542</v>
      </c>
      <c r="P12" s="2">
        <f t="shared" si="7"/>
        <v>33375</v>
      </c>
      <c r="Q12" s="2">
        <f t="shared" si="7"/>
        <v>39081</v>
      </c>
      <c r="R12" s="2">
        <f t="shared" si="7"/>
        <v>47815</v>
      </c>
      <c r="S12" s="2">
        <f t="shared" si="7"/>
        <v>47922</v>
      </c>
      <c r="T12" s="2">
        <f t="shared" si="7"/>
        <v>56531</v>
      </c>
      <c r="U12" s="2">
        <f t="shared" si="7"/>
        <v>68630</v>
      </c>
      <c r="V12" s="2">
        <f t="shared" si="7"/>
        <v>72935</v>
      </c>
      <c r="W12" s="2">
        <f t="shared" si="7"/>
        <v>68382</v>
      </c>
      <c r="X12" s="2">
        <f t="shared" si="7"/>
        <v>72031</v>
      </c>
      <c r="Y12" s="2">
        <f t="shared" si="7"/>
        <v>79662</v>
      </c>
      <c r="Z12" s="2">
        <f t="shared" si="7"/>
        <v>83507</v>
      </c>
      <c r="AA12" s="2">
        <f t="shared" si="7"/>
        <v>83938</v>
      </c>
      <c r="AB12" s="8">
        <f t="shared" si="7"/>
        <v>87507</v>
      </c>
    </row>
    <row r="13" spans="2:28" x14ac:dyDescent="0.25">
      <c r="B13" t="s">
        <v>8</v>
      </c>
      <c r="C13" s="2">
        <f t="shared" ref="C13:D14" si="8">+C6</f>
        <v>994</v>
      </c>
      <c r="D13" s="2">
        <f t="shared" si="8"/>
        <v>707</v>
      </c>
      <c r="E13" s="2">
        <f t="shared" ref="E13:AA14" si="9">+E6</f>
        <v>878</v>
      </c>
      <c r="F13" s="2">
        <f t="shared" si="9"/>
        <v>1448</v>
      </c>
      <c r="G13" s="2">
        <f t="shared" si="9"/>
        <v>1741.1</v>
      </c>
      <c r="H13" s="2">
        <f t="shared" si="9"/>
        <v>2055.8000000000002</v>
      </c>
      <c r="I13" s="2">
        <f t="shared" si="9"/>
        <v>5301.4</v>
      </c>
      <c r="J13" s="2">
        <f t="shared" si="9"/>
        <v>3872.9</v>
      </c>
      <c r="K13" s="2">
        <f t="shared" si="9"/>
        <v>4440</v>
      </c>
      <c r="L13" s="2">
        <f t="shared" si="9"/>
        <v>7099.4</v>
      </c>
      <c r="M13" s="2">
        <f t="shared" si="9"/>
        <v>7697</v>
      </c>
      <c r="N13" s="2">
        <f t="shared" si="9"/>
        <v>9218</v>
      </c>
      <c r="O13" s="2">
        <f t="shared" si="9"/>
        <v>9456</v>
      </c>
      <c r="P13" s="2">
        <f t="shared" si="9"/>
        <v>11486</v>
      </c>
      <c r="Q13" s="2">
        <f t="shared" si="9"/>
        <v>33375</v>
      </c>
      <c r="R13" s="2">
        <f t="shared" si="9"/>
        <v>15835</v>
      </c>
      <c r="S13" s="2">
        <f t="shared" si="9"/>
        <v>17079</v>
      </c>
      <c r="T13" s="2">
        <f t="shared" si="9"/>
        <v>18392</v>
      </c>
      <c r="U13" s="2">
        <f t="shared" si="9"/>
        <v>21956</v>
      </c>
      <c r="V13" s="2">
        <f t="shared" si="9"/>
        <v>21450</v>
      </c>
      <c r="W13" s="2">
        <f t="shared" si="9"/>
        <v>20743</v>
      </c>
      <c r="X13" s="2">
        <f t="shared" si="9"/>
        <v>22645</v>
      </c>
      <c r="Y13" s="2">
        <f t="shared" si="9"/>
        <v>23920</v>
      </c>
      <c r="Z13" s="2">
        <f t="shared" si="9"/>
        <v>24996</v>
      </c>
      <c r="AA13" s="2">
        <f t="shared" si="9"/>
        <v>24673</v>
      </c>
      <c r="AB13" s="8">
        <f t="shared" ref="AB13" si="10">+AB6</f>
        <v>25423</v>
      </c>
    </row>
    <row r="14" spans="2:28" x14ac:dyDescent="0.25">
      <c r="B14" t="s">
        <v>9</v>
      </c>
      <c r="C14">
        <f t="shared" si="8"/>
        <v>0</v>
      </c>
      <c r="D14">
        <f t="shared" si="8"/>
        <v>0</v>
      </c>
      <c r="E14">
        <f t="shared" si="9"/>
        <v>3.1E-2</v>
      </c>
      <c r="F14">
        <f t="shared" si="9"/>
        <v>7.0000000000000007E-2</v>
      </c>
      <c r="G14">
        <f t="shared" si="9"/>
        <v>9.6000000000000002E-2</v>
      </c>
      <c r="H14">
        <f t="shared" si="9"/>
        <v>0.153</v>
      </c>
      <c r="I14">
        <f t="shared" si="9"/>
        <v>0.21199999999999999</v>
      </c>
      <c r="J14">
        <f t="shared" si="9"/>
        <v>0.39400000000000002</v>
      </c>
      <c r="K14">
        <f t="shared" si="9"/>
        <v>0</v>
      </c>
      <c r="L14">
        <f t="shared" si="9"/>
        <v>0.28199999999999997</v>
      </c>
      <c r="M14">
        <f t="shared" si="9"/>
        <v>0.33600000000000002</v>
      </c>
      <c r="N14">
        <f t="shared" si="9"/>
        <v>0.376</v>
      </c>
      <c r="O14">
        <f t="shared" si="9"/>
        <v>0.438</v>
      </c>
      <c r="P14">
        <f t="shared" si="9"/>
        <v>0.51200000000000001</v>
      </c>
      <c r="Q14" s="5">
        <f t="shared" si="9"/>
        <v>0.72699999999999998</v>
      </c>
      <c r="R14" s="5">
        <f t="shared" si="9"/>
        <v>1.41</v>
      </c>
      <c r="S14">
        <f t="shared" si="9"/>
        <v>2.36</v>
      </c>
      <c r="T14">
        <f t="shared" si="9"/>
        <v>2.77</v>
      </c>
      <c r="U14">
        <f t="shared" si="9"/>
        <v>1.45</v>
      </c>
      <c r="V14">
        <f t="shared" si="9"/>
        <v>2.9</v>
      </c>
      <c r="W14">
        <f t="shared" si="9"/>
        <v>2.9</v>
      </c>
      <c r="X14">
        <f t="shared" si="9"/>
        <v>3.09</v>
      </c>
      <c r="Y14">
        <f t="shared" si="9"/>
        <v>3.3499999999999996</v>
      </c>
      <c r="Z14">
        <f t="shared" si="9"/>
        <v>3.3499999999999996</v>
      </c>
      <c r="AA14">
        <f t="shared" si="9"/>
        <v>3.3499999999999996</v>
      </c>
      <c r="AB14" s="7">
        <f>+AB7</f>
        <v>3.54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Cruz, Maria Fernanda</dc:creator>
  <cp:lastModifiedBy>SAP</cp:lastModifiedBy>
  <dcterms:created xsi:type="dcterms:W3CDTF">2019-09-20T23:51:41Z</dcterms:created>
  <dcterms:modified xsi:type="dcterms:W3CDTF">2020-03-31T22:55:01Z</dcterms:modified>
</cp:coreProperties>
</file>